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CONAC\"/>
    </mc:Choice>
  </mc:AlternateContent>
  <bookViews>
    <workbookView xWindow="0" yWindow="0" windowWidth="20490" windowHeight="8340"/>
  </bookViews>
  <sheets>
    <sheet name="Egresos x Clasif. Funcional F" sheetId="1" r:id="rId1"/>
  </sheets>
  <definedNames>
    <definedName name="_xlnm.Print_Area" localSheetId="0">'Egresos x Clasif. Funcional F'!$B$2:$I$40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  <c r="P1" i="1" s="1"/>
  <c r="M1" i="1"/>
  <c r="O1" i="1" s="1"/>
  <c r="L1" i="1"/>
  <c r="F1" i="1"/>
  <c r="H1" i="1" s="1"/>
  <c r="E1" i="1"/>
  <c r="G1" i="1" s="1"/>
  <c r="D1" i="1"/>
</calcChain>
</file>

<file path=xl/sharedStrings.xml><?xml version="1.0" encoding="utf-8"?>
<sst xmlns="http://schemas.openxmlformats.org/spreadsheetml/2006/main" count="75" uniqueCount="46">
  <si>
    <t>Selección vacía</t>
  </si>
  <si>
    <t>22</t>
  </si>
  <si>
    <t>01-ENE..03-MAR</t>
  </si>
  <si>
    <t>Estado Analítico del Ejercicio del Presupuesto de Egresos</t>
  </si>
  <si>
    <t>Clasificación Funcional</t>
  </si>
  <si>
    <t>(Pesos)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</si>
  <si>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</si>
  <si>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</si>
  <si>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</si>
  <si>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</si>
  <si>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</si>
  <si>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</si>
  <si>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</si>
  <si>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</si>
  <si>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3=(1+2)</t>
  </si>
  <si>
    <t>6=(3-4)</t>
  </si>
  <si>
    <t>Total del Gasto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</si>
  <si>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</si>
  <si>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</si>
  <si>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</si>
  <si>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</si>
  <si>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</si>
  <si>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</si>
  <si>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Social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</si>
  <si>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</si>
  <si>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</si>
  <si>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</si>
  <si>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</si>
  <si>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</si>
  <si>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</si>
  <si>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</si>
  <si>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</si>
  <si>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</si>
  <si>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</si>
  <si>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</si>
  <si>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</si>
  <si>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</si>
  <si>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</t>
  </si>
  <si>
    <t>Comunicaciones</t>
  </si>
  <si>
    <t>Turismo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</si>
  <si>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</si>
  <si>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</si>
  <si>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</si>
  <si>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</si>
  <si>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Gobierno del Estado de Michoacán de Ocampo</t>
  </si>
  <si>
    <t>Del 1°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</si>
</sst>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2" borderId="0" xfId="1" quotePrefix="1" applyFont="1" applyFill="1" applyAlignment="1"/>
    <xf numFmtId="14" fontId="3" fillId="2" borderId="0" xfId="1" quotePrefix="1" applyNumberFormat="1" applyFont="1" applyFill="1" applyAlignment="1"/>
    <xf numFmtId="0" fontId="3" fillId="2" borderId="0" xfId="1" applyFont="1" applyFill="1"/>
    <xf numFmtId="0" fontId="2" fillId="2" borderId="0" xfId="1" applyFill="1"/>
    <xf numFmtId="4" fontId="5" fillId="4" borderId="13" xfId="3" applyNumberFormat="1" applyFont="1" applyFill="1" applyBorder="1"/>
    <xf numFmtId="164" fontId="2" fillId="2" borderId="0" xfId="1" applyNumberFormat="1" applyFill="1"/>
    <xf numFmtId="164" fontId="2" fillId="2" borderId="0" xfId="1" applyNumberFormat="1" applyFill="1" applyAlignment="1">
      <alignment horizontal="left"/>
    </xf>
    <xf numFmtId="0" fontId="2" fillId="2" borderId="0" xfId="1" applyFill="1" applyAlignment="1">
      <alignment horizontal="left"/>
    </xf>
    <xf numFmtId="4" fontId="2" fillId="4" borderId="10" xfId="3" applyNumberFormat="1" applyFont="1" applyFill="1" applyBorder="1"/>
    <xf numFmtId="4" fontId="2" fillId="4" borderId="5" xfId="3" applyNumberFormat="1" applyFont="1" applyFill="1" applyBorder="1"/>
    <xf numFmtId="4" fontId="2" fillId="4" borderId="13" xfId="3" applyNumberFormat="1" applyFont="1" applyFill="1" applyBorder="1"/>
    <xf numFmtId="4" fontId="2" fillId="2" borderId="0" xfId="1" applyNumberFormat="1" applyFill="1"/>
    <xf numFmtId="0" fontId="5" fillId="4" borderId="4" xfId="2" applyFont="1" applyFill="1" applyBorder="1" applyAlignment="1">
      <alignment horizontal="left" wrapText="1"/>
    </xf>
    <xf numFmtId="0" fontId="4" fillId="2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2" fillId="4" borderId="0" xfId="1" applyFont="1" applyFill="1"/>
    <xf numFmtId="0" fontId="2" fillId="4" borderId="4" xfId="2" applyFont="1" applyFill="1" applyBorder="1"/>
    <xf numFmtId="0" fontId="2" fillId="4" borderId="0" xfId="2" applyFont="1" applyFill="1" applyBorder="1"/>
    <xf numFmtId="0" fontId="5" fillId="4" borderId="4" xfId="2" applyFont="1" applyFill="1" applyBorder="1" applyAlignment="1">
      <alignment horizontal="left" wrapText="1"/>
    </xf>
    <xf numFmtId="0" fontId="5" fillId="4" borderId="0" xfId="2" applyFont="1" applyFill="1" applyBorder="1" applyAlignment="1">
      <alignment horizontal="left" wrapText="1"/>
    </xf>
    <xf numFmtId="0" fontId="6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/>
    </xf>
    <xf numFmtId="0" fontId="8" fillId="4" borderId="0" xfId="2" applyFont="1" applyFill="1" applyBorder="1" applyAlignment="1">
      <alignment horizontal="center"/>
    </xf>
    <xf numFmtId="0" fontId="8" fillId="4" borderId="13" xfId="2" applyFont="1" applyFill="1" applyBorder="1" applyAlignment="1">
      <alignment horizontal="center"/>
    </xf>
    <xf numFmtId="0" fontId="8" fillId="4" borderId="5" xfId="2" applyFont="1" applyFill="1" applyBorder="1" applyAlignment="1">
      <alignment horizontal="center"/>
    </xf>
    <xf numFmtId="0" fontId="9" fillId="4" borderId="0" xfId="4" applyFont="1" applyFill="1"/>
    <xf numFmtId="0" fontId="9" fillId="4" borderId="0" xfId="4" applyFont="1" applyFill="1" applyAlignment="1">
      <alignment wrapText="1"/>
    </xf>
    <xf numFmtId="0" fontId="2" fillId="5" borderId="14" xfId="2" applyFont="1" applyFill="1" applyBorder="1"/>
    <xf numFmtId="0" fontId="8" fillId="5" borderId="11" xfId="2" applyFont="1" applyFill="1" applyBorder="1" applyAlignment="1">
      <alignment horizontal="center" vertical="center"/>
    </xf>
    <xf numFmtId="4" fontId="5" fillId="5" borderId="9" xfId="3" applyNumberFormat="1" applyFont="1" applyFill="1" applyBorder="1" applyAlignment="1">
      <alignment vertical="center"/>
    </xf>
  </cellXfs>
  <cellStyles count="5">
    <cellStyle name="Millares 2" xfId="3"/>
    <cellStyle name="Normal" xfId="0" builtinId="0"/>
    <cellStyle name="Normal 4" xfId="1"/>
    <cellStyle name="Normal 8" xfId="2"/>
    <cellStyle name="Normal 9 3" xfId="4"/>
  </cellStyles>
  <dxfs count="5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0"/>
          <a:ext cx="11684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15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tabSelected="1" zoomScale="80" zoomScaleNormal="80" workbookViewId="0">
      <selection sqref="A1:J41"/>
    </sheetView>
  </sheetViews>
  <sheetFormatPr baseColWidth="10" defaultColWidth="11.42578125" defaultRowHeight="12.75" x14ac:dyDescent="0.2"/>
  <cols>
    <col min="1" max="1" width="4.5703125" style="4" customWidth="1"/>
    <col min="2" max="2" width="5.42578125" style="4" customWidth="1"/>
    <col min="3" max="3" width="57.85546875" style="4" customWidth="1"/>
    <col min="4" max="6" width="20.140625" style="4" bestFit="1" customWidth="1"/>
    <col min="7" max="7" width="18.7109375" style="4" bestFit="1" customWidth="1"/>
    <col min="8" max="8" width="18.5703125" style="4" bestFit="1" customWidth="1"/>
    <col min="9" max="9" width="20" style="4" bestFit="1" customWidth="1"/>
    <col min="10" max="10" width="5" style="4" customWidth="1"/>
    <col min="11" max="16384" width="11.42578125" style="4"/>
  </cols>
  <sheetData>
    <row r="1" spans="2:16" s="3" customFormat="1" x14ac:dyDescent="0.2">
      <c r="B1" s="1" t="s">
        <v>0</v>
      </c>
      <c r="C1" s="2"/>
      <c r="D1" s="3" t="str">
        <f>MID(B1,5,4)</f>
        <v>cció</v>
      </c>
      <c r="E1" s="1" t="str">
        <f>MID(B1,1,3)</f>
        <v>Sel</v>
      </c>
      <c r="F1" s="3" t="str">
        <f>MID(B1,11,3)</f>
        <v>vac</v>
      </c>
      <c r="G1" s="3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J1" s="1" t="s">
        <v>1</v>
      </c>
      <c r="K1" s="1" t="s">
        <v>2</v>
      </c>
      <c r="L1" s="3" t="str">
        <f>MID(J1,1,4)</f>
        <v>22</v>
      </c>
      <c r="M1" s="1" t="str">
        <f>MID(K1,1,2)</f>
        <v>01</v>
      </c>
      <c r="N1" s="3" t="str">
        <f>MID(K1,9,2)</f>
        <v>03</v>
      </c>
      <c r="O1" s="3" t="str">
        <f>IF(M1="01","Enero",IF(M1="02","Febrero",IF(M1="03","Marzo",IF(M1="04","Abril",IF(M1="05","Mayo",IF(M1="06","Junio",IF(M1="07","Julio",IF(M1="08","Agosto",IF(M1="09","Septiembre",IF(M1="10","Octubre",IF(M1="11","Noviembre","Diciembre")))))))))))</f>
        <v>Enero</v>
      </c>
      <c r="P1" s="3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Marzo</v>
      </c>
    </row>
    <row r="2" spans="2:16" ht="20.25" x14ac:dyDescent="0.2">
      <c r="B2" s="25" t="s">
        <v>44</v>
      </c>
      <c r="C2" s="25"/>
      <c r="D2" s="25"/>
      <c r="E2" s="25"/>
      <c r="F2" s="25"/>
      <c r="G2" s="25"/>
      <c r="H2" s="25"/>
      <c r="I2" s="25"/>
    </row>
    <row r="3" spans="2:16" ht="15.75" x14ac:dyDescent="0.2">
      <c r="B3" s="26" t="s">
        <v>3</v>
      </c>
      <c r="C3" s="26"/>
      <c r="D3" s="26"/>
      <c r="E3" s="26"/>
      <c r="F3" s="26"/>
      <c r="G3" s="26"/>
      <c r="H3" s="26"/>
      <c r="I3" s="26"/>
    </row>
    <row r="4" spans="2:16" ht="15" x14ac:dyDescent="0.2">
      <c r="B4" s="27" t="s">
        <v>4</v>
      </c>
      <c r="C4" s="27"/>
      <c r="D4" s="27"/>
      <c r="E4" s="27"/>
      <c r="F4" s="27"/>
      <c r="G4" s="27"/>
      <c r="H4" s="27"/>
      <c r="I4" s="27"/>
    </row>
    <row r="5" spans="2:16" ht="15" x14ac:dyDescent="0.2">
      <c r="B5" s="27" t="s">
        <v>45</v>
      </c>
      <c r="C5" s="27"/>
      <c r="D5" s="27"/>
      <c r="E5" s="27"/>
      <c r="F5" s="27"/>
      <c r="G5" s="27"/>
      <c r="H5" s="27"/>
      <c r="I5" s="27"/>
    </row>
    <row r="6" spans="2:16" ht="15" x14ac:dyDescent="0.2">
      <c r="B6" s="27" t="s">
        <v>5</v>
      </c>
      <c r="C6" s="27"/>
      <c r="D6" s="27"/>
      <c r="E6" s="27"/>
      <c r="F6" s="27"/>
      <c r="G6" s="27"/>
      <c r="H6" s="27"/>
      <c r="I6" s="27"/>
    </row>
    <row r="7" spans="2:16" ht="15.75" thickBot="1" x14ac:dyDescent="0.25">
      <c r="B7" s="14"/>
      <c r="C7" s="14"/>
      <c r="D7" s="14"/>
      <c r="E7" s="14"/>
      <c r="F7" s="14"/>
      <c r="G7" s="14"/>
      <c r="H7" s="14"/>
      <c r="I7" s="14"/>
    </row>
    <row r="8" spans="2:16" ht="13.5" thickBot="1" x14ac:dyDescent="0.25">
      <c r="B8" s="28" t="s">
        <v>6</v>
      </c>
      <c r="C8" s="29"/>
      <c r="D8" s="28" t="s">
        <v>7</v>
      </c>
      <c r="E8" s="29"/>
      <c r="F8" s="29"/>
      <c r="G8" s="29"/>
      <c r="H8" s="34"/>
      <c r="I8" s="35" t="s">
        <v>8</v>
      </c>
    </row>
    <row r="9" spans="2:16" ht="26.25" thickBot="1" x14ac:dyDescent="0.25">
      <c r="B9" s="30"/>
      <c r="C9" s="31"/>
      <c r="D9" s="15" t="s">
        <v>9</v>
      </c>
      <c r="E9" s="16" t="s">
        <v>10</v>
      </c>
      <c r="F9" s="15" t="s">
        <v>11</v>
      </c>
      <c r="G9" s="15" t="s">
        <v>12</v>
      </c>
      <c r="H9" s="15" t="s">
        <v>13</v>
      </c>
      <c r="I9" s="36"/>
    </row>
    <row r="10" spans="2:16" ht="13.5" thickBot="1" x14ac:dyDescent="0.25">
      <c r="B10" s="32"/>
      <c r="C10" s="33"/>
      <c r="D10" s="17">
        <v>1</v>
      </c>
      <c r="E10" s="18">
        <v>2</v>
      </c>
      <c r="F10" s="17" t="s">
        <v>14</v>
      </c>
      <c r="G10" s="17">
        <v>4</v>
      </c>
      <c r="H10" s="17">
        <v>5</v>
      </c>
      <c r="I10" s="19" t="s">
        <v>15</v>
      </c>
    </row>
    <row r="11" spans="2:16" x14ac:dyDescent="0.2">
      <c r="B11" s="37"/>
      <c r="C11" s="38"/>
      <c r="D11" s="39"/>
      <c r="E11" s="40"/>
      <c r="F11" s="41"/>
      <c r="G11" s="41"/>
      <c r="H11" s="41"/>
      <c r="I11" s="42"/>
    </row>
    <row r="12" spans="2:16" ht="15" customHeight="1" x14ac:dyDescent="0.2">
      <c r="B12" s="23" t="s">
        <v>17</v>
      </c>
      <c r="C12" s="24"/>
      <c r="D12" s="5">
        <v>4477502160</v>
      </c>
      <c r="E12" s="5">
        <v>-1030573317.08</v>
      </c>
      <c r="F12" s="5">
        <v>2809178612.1299996</v>
      </c>
      <c r="G12" s="5">
        <v>2809389188.2199998</v>
      </c>
      <c r="H12" s="5">
        <v>2577452736.5</v>
      </c>
      <c r="I12" s="5">
        <v>-210576.09000015259</v>
      </c>
      <c r="J12" s="6"/>
      <c r="K12" s="6"/>
    </row>
    <row r="13" spans="2:16" x14ac:dyDescent="0.2">
      <c r="B13" s="13" t="s">
        <v>18</v>
      </c>
      <c r="C13" s="43" t="s">
        <v>19</v>
      </c>
      <c r="D13" s="5">
        <v>289144548</v>
      </c>
      <c r="E13" s="5">
        <v>0</v>
      </c>
      <c r="F13" s="5">
        <v>289144537.5</v>
      </c>
      <c r="G13" s="5">
        <v>289144537.5</v>
      </c>
      <c r="H13" s="5">
        <v>289144537.5</v>
      </c>
      <c r="I13" s="5">
        <v>0</v>
      </c>
      <c r="J13" s="6"/>
      <c r="K13" s="6"/>
    </row>
    <row r="14" spans="2:16" x14ac:dyDescent="0.2">
      <c r="B14" s="13" t="s">
        <v>18</v>
      </c>
      <c r="C14" s="43" t="s">
        <v>20</v>
      </c>
      <c r="D14" s="5">
        <v>1317372145</v>
      </c>
      <c r="E14" s="5">
        <v>-198471037.81999999</v>
      </c>
      <c r="F14" s="5">
        <v>1131321056.4199996</v>
      </c>
      <c r="G14" s="5">
        <v>1131321056.4200001</v>
      </c>
      <c r="H14" s="5">
        <v>1073581627.85</v>
      </c>
      <c r="I14" s="5">
        <v>-4.76837158203125E-7</v>
      </c>
      <c r="J14" s="6"/>
      <c r="K14" s="6"/>
    </row>
    <row r="15" spans="2:16" ht="14.25" customHeight="1" x14ac:dyDescent="0.2">
      <c r="B15" s="13" t="s">
        <v>18</v>
      </c>
      <c r="C15" s="43" t="s">
        <v>21</v>
      </c>
      <c r="D15" s="5">
        <v>424362688</v>
      </c>
      <c r="E15" s="5">
        <v>-38114529.619999997</v>
      </c>
      <c r="F15" s="5">
        <v>356261330.90000039</v>
      </c>
      <c r="G15" s="5">
        <v>356261330.89999998</v>
      </c>
      <c r="H15" s="5">
        <v>326228868.89999998</v>
      </c>
      <c r="I15" s="5">
        <v>4.1723251342773438E-7</v>
      </c>
      <c r="J15" s="6"/>
      <c r="K15" s="6"/>
    </row>
    <row r="16" spans="2:16" x14ac:dyDescent="0.2">
      <c r="B16" s="13" t="s">
        <v>18</v>
      </c>
      <c r="C16" s="43" t="s">
        <v>22</v>
      </c>
      <c r="D16" s="5">
        <v>642231589</v>
      </c>
      <c r="E16" s="5">
        <v>5006025.6100000003</v>
      </c>
      <c r="F16" s="5">
        <v>198026830.6400001</v>
      </c>
      <c r="G16" s="5">
        <v>198237406.72999999</v>
      </c>
      <c r="H16" s="5">
        <v>181776492.93000001</v>
      </c>
      <c r="I16" s="5">
        <v>-210576.08999988437</v>
      </c>
      <c r="J16" s="6"/>
      <c r="K16" s="6"/>
    </row>
    <row r="17" spans="2:11" x14ac:dyDescent="0.2">
      <c r="B17" s="13" t="s">
        <v>18</v>
      </c>
      <c r="C17" s="43" t="s">
        <v>23</v>
      </c>
      <c r="D17" s="5">
        <v>23647214</v>
      </c>
      <c r="E17" s="5">
        <v>-7238400.7300000004</v>
      </c>
      <c r="F17" s="5">
        <v>20945959.440000001</v>
      </c>
      <c r="G17" s="5">
        <v>20945959.440000001</v>
      </c>
      <c r="H17" s="5">
        <v>18074886.440000001</v>
      </c>
      <c r="I17" s="5">
        <v>0</v>
      </c>
      <c r="J17" s="6"/>
      <c r="K17" s="6"/>
    </row>
    <row r="18" spans="2:11" x14ac:dyDescent="0.2">
      <c r="B18" s="13" t="s">
        <v>18</v>
      </c>
      <c r="C18" s="43" t="s">
        <v>24</v>
      </c>
      <c r="D18" s="5">
        <v>1432988510</v>
      </c>
      <c r="E18" s="5">
        <v>-655018585.21000004</v>
      </c>
      <c r="F18" s="5">
        <v>658448234.46999967</v>
      </c>
      <c r="G18" s="5">
        <v>658448234.47000003</v>
      </c>
      <c r="H18" s="5">
        <v>555091463.20000005</v>
      </c>
      <c r="I18" s="5">
        <v>-3.5762786865234375E-7</v>
      </c>
      <c r="J18" s="6"/>
      <c r="K18" s="6"/>
    </row>
    <row r="19" spans="2:11" x14ac:dyDescent="0.2">
      <c r="B19" s="13" t="s">
        <v>18</v>
      </c>
      <c r="C19" s="43" t="s">
        <v>25</v>
      </c>
      <c r="D19" s="5">
        <v>347755466</v>
      </c>
      <c r="E19" s="5">
        <v>-136736789.31</v>
      </c>
      <c r="F19" s="5">
        <v>155030662.75999987</v>
      </c>
      <c r="G19" s="5">
        <v>155030662.75999999</v>
      </c>
      <c r="H19" s="5">
        <v>133554859.68000001</v>
      </c>
      <c r="I19" s="5">
        <v>-1.1920928955078125E-7</v>
      </c>
      <c r="J19" s="6"/>
      <c r="K19" s="6"/>
    </row>
    <row r="20" spans="2:11" ht="15" customHeight="1" x14ac:dyDescent="0.2">
      <c r="B20" s="23" t="s">
        <v>26</v>
      </c>
      <c r="C20" s="24"/>
      <c r="D20" s="5">
        <v>10762926804</v>
      </c>
      <c r="E20" s="5">
        <v>277125555.63</v>
      </c>
      <c r="F20" s="5">
        <v>9967384128.7399559</v>
      </c>
      <c r="G20" s="5">
        <v>9967385968.0599995</v>
      </c>
      <c r="H20" s="5">
        <v>9609453133.9200001</v>
      </c>
      <c r="I20" s="5">
        <v>-1839.3200435638428</v>
      </c>
      <c r="J20" s="6"/>
      <c r="K20" s="6"/>
    </row>
    <row r="21" spans="2:11" x14ac:dyDescent="0.2">
      <c r="B21" s="13" t="s">
        <v>18</v>
      </c>
      <c r="C21" s="43" t="s">
        <v>27</v>
      </c>
      <c r="D21" s="5">
        <v>66992768</v>
      </c>
      <c r="E21" s="5">
        <v>-1619515.93</v>
      </c>
      <c r="F21" s="5">
        <v>54157501.210000008</v>
      </c>
      <c r="G21" s="5">
        <v>54157501.210000001</v>
      </c>
      <c r="H21" s="5">
        <v>45839240.609999999</v>
      </c>
      <c r="I21" s="5">
        <v>7.4505805969238281E-9</v>
      </c>
      <c r="J21" s="6"/>
      <c r="K21" s="6"/>
    </row>
    <row r="22" spans="2:11" x14ac:dyDescent="0.2">
      <c r="B22" s="13" t="s">
        <v>18</v>
      </c>
      <c r="C22" s="43" t="s">
        <v>28</v>
      </c>
      <c r="D22" s="5">
        <v>77753765</v>
      </c>
      <c r="E22" s="5">
        <v>-495164.39</v>
      </c>
      <c r="F22" s="5">
        <v>29205655.48</v>
      </c>
      <c r="G22" s="5">
        <v>29205655.48</v>
      </c>
      <c r="H22" s="5">
        <v>24137690.609999999</v>
      </c>
      <c r="I22" s="5">
        <v>0</v>
      </c>
      <c r="J22" s="6"/>
      <c r="K22" s="6"/>
    </row>
    <row r="23" spans="2:11" x14ac:dyDescent="0.2">
      <c r="B23" s="13" t="s">
        <v>18</v>
      </c>
      <c r="C23" s="43" t="s">
        <v>29</v>
      </c>
      <c r="D23" s="5">
        <v>2352339147</v>
      </c>
      <c r="E23" s="5">
        <v>-283989.96999999997</v>
      </c>
      <c r="F23" s="5">
        <v>1571679589.5</v>
      </c>
      <c r="G23" s="5">
        <v>1571679589.5</v>
      </c>
      <c r="H23" s="5">
        <v>1497584882.5</v>
      </c>
      <c r="I23" s="5">
        <v>0</v>
      </c>
      <c r="J23" s="6"/>
      <c r="K23" s="6"/>
    </row>
    <row r="24" spans="2:11" ht="14.25" customHeight="1" x14ac:dyDescent="0.2">
      <c r="B24" s="13" t="s">
        <v>18</v>
      </c>
      <c r="C24" s="43" t="s">
        <v>30</v>
      </c>
      <c r="D24" s="5">
        <v>86882585</v>
      </c>
      <c r="E24" s="5">
        <v>-9533666.3100000005</v>
      </c>
      <c r="F24" s="5">
        <v>70037776.090000048</v>
      </c>
      <c r="G24" s="5">
        <v>70037776.090000004</v>
      </c>
      <c r="H24" s="5">
        <v>61105495.170000002</v>
      </c>
      <c r="I24" s="5">
        <v>4.4703483581542969E-8</v>
      </c>
      <c r="J24" s="6"/>
      <c r="K24" s="6"/>
    </row>
    <row r="25" spans="2:11" x14ac:dyDescent="0.2">
      <c r="B25" s="13" t="s">
        <v>18</v>
      </c>
      <c r="C25" s="43" t="s">
        <v>31</v>
      </c>
      <c r="D25" s="5">
        <v>7759575905</v>
      </c>
      <c r="E25" s="5">
        <v>303974922.88</v>
      </c>
      <c r="F25" s="5">
        <v>7910807738.6499548</v>
      </c>
      <c r="G25" s="5">
        <v>7910809577.9700003</v>
      </c>
      <c r="H25" s="5">
        <v>7684627273.4799995</v>
      </c>
      <c r="I25" s="5">
        <v>-1839.3200454711914</v>
      </c>
      <c r="J25" s="6"/>
      <c r="K25" s="6"/>
    </row>
    <row r="26" spans="2:11" x14ac:dyDescent="0.2">
      <c r="B26" s="13" t="s">
        <v>18</v>
      </c>
      <c r="C26" s="43" t="s">
        <v>32</v>
      </c>
      <c r="D26" s="5">
        <v>339289768</v>
      </c>
      <c r="E26" s="5">
        <v>-18317949.09</v>
      </c>
      <c r="F26" s="5">
        <v>267013965.53000003</v>
      </c>
      <c r="G26" s="5">
        <v>267013965.53</v>
      </c>
      <c r="H26" s="5">
        <v>238308633.38</v>
      </c>
      <c r="I26" s="5">
        <v>2.9802322387695313E-8</v>
      </c>
      <c r="J26" s="6"/>
      <c r="K26" s="6"/>
    </row>
    <row r="27" spans="2:11" x14ac:dyDescent="0.2">
      <c r="B27" s="13" t="s">
        <v>18</v>
      </c>
      <c r="C27" s="43" t="s">
        <v>33</v>
      </c>
      <c r="D27" s="5">
        <v>80092866</v>
      </c>
      <c r="E27" s="5">
        <v>3400918.44</v>
      </c>
      <c r="F27" s="5">
        <v>64481902.280000024</v>
      </c>
      <c r="G27" s="5">
        <v>64481902.280000001</v>
      </c>
      <c r="H27" s="5">
        <v>57849918.770000003</v>
      </c>
      <c r="I27" s="5">
        <v>2.2351741790771484E-8</v>
      </c>
      <c r="J27" s="6"/>
      <c r="K27" s="6"/>
    </row>
    <row r="28" spans="2:11" s="8" customFormat="1" ht="15" customHeight="1" x14ac:dyDescent="0.2">
      <c r="B28" s="23" t="s">
        <v>34</v>
      </c>
      <c r="C28" s="24"/>
      <c r="D28" s="5">
        <v>369239521</v>
      </c>
      <c r="E28" s="5">
        <v>37290963.990000002</v>
      </c>
      <c r="F28" s="5">
        <v>284525463.71999997</v>
      </c>
      <c r="G28" s="5">
        <v>284525463.72000003</v>
      </c>
      <c r="H28" s="5">
        <v>252606982.88</v>
      </c>
      <c r="I28" s="5">
        <v>-5.9604644775390625E-8</v>
      </c>
      <c r="J28" s="7"/>
      <c r="K28" s="7"/>
    </row>
    <row r="29" spans="2:11" x14ac:dyDescent="0.2">
      <c r="B29" s="13" t="s">
        <v>18</v>
      </c>
      <c r="C29" s="43" t="s">
        <v>35</v>
      </c>
      <c r="D29" s="5">
        <v>44209830</v>
      </c>
      <c r="E29" s="5">
        <v>-9119402.9100000001</v>
      </c>
      <c r="F29" s="5">
        <v>27505643.099999994</v>
      </c>
      <c r="G29" s="5">
        <v>27505643.100000001</v>
      </c>
      <c r="H29" s="5">
        <v>23434138.100000001</v>
      </c>
      <c r="I29" s="5">
        <v>-7.4505805969238281E-9</v>
      </c>
      <c r="J29" s="6"/>
      <c r="K29" s="6"/>
    </row>
    <row r="30" spans="2:11" x14ac:dyDescent="0.2">
      <c r="B30" s="13" t="s">
        <v>18</v>
      </c>
      <c r="C30" s="43" t="s">
        <v>36</v>
      </c>
      <c r="D30" s="5">
        <v>118746578</v>
      </c>
      <c r="E30" s="5">
        <v>11291503.119999999</v>
      </c>
      <c r="F30" s="5">
        <v>105058865.97999999</v>
      </c>
      <c r="G30" s="5">
        <v>105058865.98</v>
      </c>
      <c r="H30" s="5">
        <v>91590249.280000001</v>
      </c>
      <c r="I30" s="5">
        <v>-1.4901161193847656E-8</v>
      </c>
      <c r="J30" s="6"/>
      <c r="K30" s="6"/>
    </row>
    <row r="31" spans="2:11" ht="14.25" customHeight="1" x14ac:dyDescent="0.2">
      <c r="B31" s="13" t="s">
        <v>18</v>
      </c>
      <c r="C31" s="43" t="s">
        <v>37</v>
      </c>
      <c r="D31" s="5">
        <v>82808969</v>
      </c>
      <c r="E31" s="5">
        <v>-1114674.8400000001</v>
      </c>
      <c r="F31" s="5">
        <v>13027517.660000004</v>
      </c>
      <c r="G31" s="5">
        <v>13027517.66</v>
      </c>
      <c r="H31" s="5">
        <v>10841473.439999999</v>
      </c>
      <c r="I31" s="5">
        <v>3.7252902984619141E-9</v>
      </c>
      <c r="J31" s="6"/>
      <c r="K31" s="6"/>
    </row>
    <row r="32" spans="2:11" x14ac:dyDescent="0.2">
      <c r="B32" s="13" t="s">
        <v>18</v>
      </c>
      <c r="C32" s="43" t="s">
        <v>38</v>
      </c>
      <c r="D32" s="5">
        <v>519474</v>
      </c>
      <c r="E32" s="5">
        <v>0</v>
      </c>
      <c r="F32" s="5">
        <v>70222</v>
      </c>
      <c r="G32" s="5">
        <v>70222</v>
      </c>
      <c r="H32" s="5">
        <v>70222</v>
      </c>
      <c r="I32" s="5">
        <v>0</v>
      </c>
      <c r="J32" s="6"/>
      <c r="K32" s="6"/>
    </row>
    <row r="33" spans="2:11" x14ac:dyDescent="0.2">
      <c r="B33" s="13" t="s">
        <v>18</v>
      </c>
      <c r="C33" s="43" t="s">
        <v>39</v>
      </c>
      <c r="D33" s="5">
        <v>63143205</v>
      </c>
      <c r="E33" s="5">
        <v>-6173663.75</v>
      </c>
      <c r="F33" s="5">
        <v>34760647.900000006</v>
      </c>
      <c r="G33" s="5">
        <v>34760647.899999999</v>
      </c>
      <c r="H33" s="5">
        <v>28909776.73</v>
      </c>
      <c r="I33" s="5">
        <v>7.4505805969238281E-9</v>
      </c>
      <c r="J33" s="6"/>
      <c r="K33" s="6"/>
    </row>
    <row r="34" spans="2:11" x14ac:dyDescent="0.2">
      <c r="B34" s="13" t="s">
        <v>18</v>
      </c>
      <c r="C34" s="43" t="s">
        <v>40</v>
      </c>
      <c r="D34" s="5">
        <v>59811465</v>
      </c>
      <c r="E34" s="5">
        <v>42407202.369999997</v>
      </c>
      <c r="F34" s="5">
        <v>104102567.08</v>
      </c>
      <c r="G34" s="5">
        <v>104102567.08</v>
      </c>
      <c r="H34" s="5">
        <v>97761123.329999998</v>
      </c>
      <c r="I34" s="5">
        <v>0</v>
      </c>
      <c r="J34" s="6"/>
      <c r="K34" s="6"/>
    </row>
    <row r="35" spans="2:11" ht="15" customHeight="1" x14ac:dyDescent="0.2">
      <c r="B35" s="23" t="s">
        <v>41</v>
      </c>
      <c r="C35" s="24"/>
      <c r="D35" s="5">
        <v>4006808754</v>
      </c>
      <c r="E35" s="5">
        <v>194854234.31999999</v>
      </c>
      <c r="F35" s="5">
        <v>3941407079.6900001</v>
      </c>
      <c r="G35" s="5">
        <v>3941407079.6900001</v>
      </c>
      <c r="H35" s="5">
        <v>3940845889.77</v>
      </c>
      <c r="I35" s="5">
        <v>0</v>
      </c>
      <c r="J35" s="6"/>
      <c r="K35" s="6"/>
    </row>
    <row r="36" spans="2:11" x14ac:dyDescent="0.2">
      <c r="B36" s="13" t="s">
        <v>18</v>
      </c>
      <c r="C36" s="43" t="s">
        <v>42</v>
      </c>
      <c r="D36" s="5">
        <v>715485130</v>
      </c>
      <c r="E36" s="5">
        <v>-120272399.68000001</v>
      </c>
      <c r="F36" s="5">
        <v>518393616.46000004</v>
      </c>
      <c r="G36" s="5">
        <v>518393616.45999998</v>
      </c>
      <c r="H36" s="5">
        <v>517832426.54000002</v>
      </c>
      <c r="I36" s="5">
        <v>5.9604644775390625E-8</v>
      </c>
      <c r="J36" s="6"/>
      <c r="K36" s="6"/>
    </row>
    <row r="37" spans="2:11" ht="25.5" x14ac:dyDescent="0.2">
      <c r="B37" s="13" t="s">
        <v>18</v>
      </c>
      <c r="C37" s="44" t="s">
        <v>43</v>
      </c>
      <c r="D37" s="5">
        <v>3291323624</v>
      </c>
      <c r="E37" s="5">
        <v>315126634</v>
      </c>
      <c r="F37" s="5">
        <v>3423013463.23</v>
      </c>
      <c r="G37" s="5">
        <v>3423013463.23</v>
      </c>
      <c r="H37" s="5">
        <v>3423013463.23</v>
      </c>
      <c r="I37" s="5">
        <v>0</v>
      </c>
      <c r="J37" s="6"/>
      <c r="K37" s="6"/>
    </row>
    <row r="38" spans="2:11" x14ac:dyDescent="0.2">
      <c r="B38" s="13" t="s">
        <v>18</v>
      </c>
      <c r="C38" s="20" t="s">
        <v>18</v>
      </c>
      <c r="D38" s="5" t="s">
        <v>18</v>
      </c>
      <c r="E38" s="5" t="s">
        <v>18</v>
      </c>
      <c r="F38" s="5" t="s">
        <v>18</v>
      </c>
      <c r="G38" s="5" t="s">
        <v>18</v>
      </c>
      <c r="H38" s="5" t="s">
        <v>18</v>
      </c>
      <c r="I38" s="5" t="s">
        <v>18</v>
      </c>
    </row>
    <row r="39" spans="2:11" ht="13.5" thickBot="1" x14ac:dyDescent="0.25">
      <c r="B39" s="21"/>
      <c r="C39" s="22"/>
      <c r="D39" s="9"/>
      <c r="E39" s="10"/>
      <c r="F39" s="11"/>
      <c r="G39" s="11"/>
      <c r="H39" s="11"/>
      <c r="I39" s="10"/>
    </row>
    <row r="40" spans="2:11" ht="27" customHeight="1" thickBot="1" x14ac:dyDescent="0.25">
      <c r="B40" s="45"/>
      <c r="C40" s="46" t="s">
        <v>16</v>
      </c>
      <c r="D40" s="47">
        <v>19616477239</v>
      </c>
      <c r="E40" s="47">
        <v>-521302563.13999999</v>
      </c>
      <c r="F40" s="47">
        <v>17002495284.279955</v>
      </c>
      <c r="G40" s="47">
        <v>17002707699.690001</v>
      </c>
      <c r="H40" s="47">
        <v>16380358743.07</v>
      </c>
      <c r="I40" s="47">
        <v>-212415.41004371643</v>
      </c>
    </row>
    <row r="42" spans="2:11" x14ac:dyDescent="0.2">
      <c r="F42" s="12"/>
    </row>
    <row r="43" spans="2:11" x14ac:dyDescent="0.2">
      <c r="H43" s="12"/>
    </row>
    <row r="45" spans="2:11" x14ac:dyDescent="0.2">
      <c r="H45" s="12"/>
    </row>
  </sheetData>
  <mergeCells count="12">
    <mergeCell ref="B12:C12"/>
    <mergeCell ref="B20:C20"/>
    <mergeCell ref="B28:C28"/>
    <mergeCell ref="B35:C35"/>
    <mergeCell ref="B2:I2"/>
    <mergeCell ref="B3:I3"/>
    <mergeCell ref="B4:I4"/>
    <mergeCell ref="B5:I5"/>
    <mergeCell ref="B6:I6"/>
    <mergeCell ref="B8:C10"/>
    <mergeCell ref="D8:H8"/>
    <mergeCell ref="I8:I9"/>
  </mergeCells>
  <conditionalFormatting sqref="D12:I12">
    <cfRule type="expression" dxfId="4" priority="6">
      <formula>B12&lt;&gt;""</formula>
    </cfRule>
  </conditionalFormatting>
  <conditionalFormatting sqref="D13 D29:I38 D14:I27">
    <cfRule type="expression" dxfId="3" priority="5">
      <formula>$B13=""</formula>
    </cfRule>
  </conditionalFormatting>
  <conditionalFormatting sqref="E13:I13">
    <cfRule type="expression" dxfId="2" priority="3">
      <formula>$B13=""</formula>
    </cfRule>
  </conditionalFormatting>
  <conditionalFormatting sqref="D28">
    <cfRule type="expression" dxfId="1" priority="2">
      <formula>$B28=""</formula>
    </cfRule>
  </conditionalFormatting>
  <conditionalFormatting sqref="E28:I28">
    <cfRule type="expression" dxfId="0" priority="1">
      <formula>$B28=""</formula>
    </cfRule>
  </conditionalFormatting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F</vt:lpstr>
      <vt:lpstr>'Egresos x Clasif. Funcional 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Adrian</cp:lastModifiedBy>
  <cp:lastPrinted>2022-05-13T21:09:35Z</cp:lastPrinted>
  <dcterms:created xsi:type="dcterms:W3CDTF">2022-05-13T17:45:37Z</dcterms:created>
  <dcterms:modified xsi:type="dcterms:W3CDTF">2022-05-13T22:07:39Z</dcterms:modified>
</cp:coreProperties>
</file>